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1585" yWindow="4890" windowWidth="7260" windowHeight="4905"/>
  </bookViews>
  <sheets>
    <sheet name="4P1 Disadv  2010" sheetId="11" r:id="rId1"/>
  </sheets>
  <definedNames>
    <definedName name="_xlnm.Print_Area" localSheetId="0">'4P1 Disadv  2010'!$A$6:$Q$63</definedName>
    <definedName name="_xlnm.Print_Titles" localSheetId="0">'4P1 Disadv  2010'!$A:$B</definedName>
  </definedNames>
  <calcPr calcId="124519"/>
</workbook>
</file>

<file path=xl/calcChain.xml><?xml version="1.0" encoding="utf-8"?>
<calcChain xmlns="http://schemas.openxmlformats.org/spreadsheetml/2006/main">
  <c r="C63" i="11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7"/>
  <c r="C26"/>
  <c r="C25"/>
  <c r="C24"/>
  <c r="C23"/>
  <c r="C22"/>
  <c r="C21"/>
  <c r="C20"/>
  <c r="C19"/>
  <c r="C18"/>
  <c r="C17"/>
  <c r="C16"/>
  <c r="C15"/>
  <c r="C14"/>
  <c r="C12"/>
  <c r="H63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7"/>
  <c r="H26"/>
  <c r="H25"/>
  <c r="H24"/>
  <c r="H23"/>
  <c r="H22"/>
  <c r="H21"/>
  <c r="H20"/>
  <c r="H19"/>
  <c r="H18"/>
  <c r="H17"/>
  <c r="H16"/>
  <c r="H15"/>
  <c r="H14"/>
  <c r="H12"/>
  <c r="P63" l="1"/>
  <c r="O63"/>
  <c r="N63"/>
  <c r="M63"/>
  <c r="P61"/>
  <c r="O61"/>
  <c r="N61"/>
  <c r="M61"/>
  <c r="P60"/>
  <c r="O60"/>
  <c r="N60"/>
  <c r="M60"/>
  <c r="P59"/>
  <c r="O59"/>
  <c r="N59"/>
  <c r="M59"/>
  <c r="P58"/>
  <c r="O58"/>
  <c r="N58"/>
  <c r="M58"/>
  <c r="P57"/>
  <c r="O57"/>
  <c r="N57"/>
  <c r="M57"/>
  <c r="P56"/>
  <c r="O56"/>
  <c r="N56"/>
  <c r="M56"/>
  <c r="P55"/>
  <c r="O55"/>
  <c r="N55"/>
  <c r="M55"/>
  <c r="P54"/>
  <c r="O54"/>
  <c r="N54"/>
  <c r="M54"/>
  <c r="P53"/>
  <c r="O53"/>
  <c r="N53"/>
  <c r="M53"/>
  <c r="P52"/>
  <c r="O52"/>
  <c r="N52"/>
  <c r="M52"/>
  <c r="P51"/>
  <c r="O51"/>
  <c r="N51"/>
  <c r="M51"/>
  <c r="P50"/>
  <c r="O50"/>
  <c r="N50"/>
  <c r="M50"/>
  <c r="P49"/>
  <c r="O49"/>
  <c r="N49"/>
  <c r="M49"/>
  <c r="P48"/>
  <c r="O48"/>
  <c r="N48"/>
  <c r="M48"/>
  <c r="P47"/>
  <c r="O47"/>
  <c r="N47"/>
  <c r="M47"/>
  <c r="P46"/>
  <c r="O46"/>
  <c r="N46"/>
  <c r="M46"/>
  <c r="P45"/>
  <c r="O45"/>
  <c r="N45"/>
  <c r="M45"/>
  <c r="P44"/>
  <c r="O44"/>
  <c r="N44"/>
  <c r="M44"/>
  <c r="P43"/>
  <c r="O43"/>
  <c r="N43"/>
  <c r="M43"/>
  <c r="P42"/>
  <c r="O42"/>
  <c r="N42"/>
  <c r="M42"/>
  <c r="P41"/>
  <c r="O41"/>
  <c r="N41"/>
  <c r="M41"/>
  <c r="P40"/>
  <c r="O40"/>
  <c r="N40"/>
  <c r="M40"/>
  <c r="P39"/>
  <c r="O39"/>
  <c r="N39"/>
  <c r="M39"/>
  <c r="P38"/>
  <c r="O38"/>
  <c r="N38"/>
  <c r="M38"/>
  <c r="P37"/>
  <c r="O37"/>
  <c r="N37"/>
  <c r="M37"/>
  <c r="P36"/>
  <c r="O36"/>
  <c r="N36"/>
  <c r="M36"/>
  <c r="P35"/>
  <c r="O35"/>
  <c r="N35"/>
  <c r="M35"/>
  <c r="P34"/>
  <c r="O34"/>
  <c r="N34"/>
  <c r="M34"/>
  <c r="P33"/>
  <c r="O33"/>
  <c r="N33"/>
  <c r="M33"/>
  <c r="P32"/>
  <c r="O32"/>
  <c r="N32"/>
  <c r="M32"/>
  <c r="P31"/>
  <c r="O31"/>
  <c r="N31"/>
  <c r="M31"/>
  <c r="P30"/>
  <c r="O30"/>
  <c r="N30"/>
  <c r="M30"/>
  <c r="P29"/>
  <c r="O29"/>
  <c r="N29"/>
  <c r="M29"/>
  <c r="P27"/>
  <c r="O27"/>
  <c r="N27"/>
  <c r="M27"/>
  <c r="P26"/>
  <c r="O26"/>
  <c r="N26"/>
  <c r="M26"/>
  <c r="P25"/>
  <c r="O25"/>
  <c r="N25"/>
  <c r="M25"/>
  <c r="P24"/>
  <c r="O24"/>
  <c r="N24"/>
  <c r="M24"/>
  <c r="P23"/>
  <c r="O23"/>
  <c r="N23"/>
  <c r="M23"/>
  <c r="P22"/>
  <c r="O22"/>
  <c r="N22"/>
  <c r="M22"/>
  <c r="P21"/>
  <c r="O21"/>
  <c r="N21"/>
  <c r="M21"/>
  <c r="P20"/>
  <c r="O20"/>
  <c r="N20"/>
  <c r="M20"/>
  <c r="P19"/>
  <c r="O19"/>
  <c r="N19"/>
  <c r="M19"/>
  <c r="P18"/>
  <c r="O18"/>
  <c r="N18"/>
  <c r="M18"/>
  <c r="P17"/>
  <c r="O17"/>
  <c r="N17"/>
  <c r="M17"/>
  <c r="P16"/>
  <c r="O16"/>
  <c r="N16"/>
  <c r="M16"/>
  <c r="P15"/>
  <c r="O15"/>
  <c r="N15"/>
  <c r="M15"/>
  <c r="P14"/>
  <c r="O14"/>
  <c r="N14"/>
  <c r="M14"/>
  <c r="P12"/>
  <c r="O12"/>
  <c r="N12"/>
  <c r="M12"/>
</calcChain>
</file>

<file path=xl/sharedStrings.xml><?xml version="1.0" encoding="utf-8"?>
<sst xmlns="http://schemas.openxmlformats.org/spreadsheetml/2006/main" count="120" uniqueCount="95">
  <si>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</si>
  <si>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</si>
  <si>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</si>
  <si>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</si>
  <si>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</si>
  <si>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</si>
  <si>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</si>
  <si>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</si>
  <si>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</si>
  <si>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</si>
  <si>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</si>
  <si>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</si>
  <si>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</si>
  <si>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</si>
  <si>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</si>
  <si>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</si>
  <si>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</si>
  <si>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</si>
  <si>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</si>
  <si>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</si>
  <si>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</si>
  <si>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</si>
  <si>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</si>
  <si>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</si>
  <si>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</si>
  <si>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</si>
  <si>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</si>
  <si>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</si>
  <si>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</si>
  <si>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</si>
  <si>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</si>
  <si>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</si>
  <si>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</si>
  <si>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</si>
  <si>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</si>
  <si>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</si>
  <si>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</si>
  <si>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Economically</t>
  </si>
  <si>
    <t>Disadvantaged</t>
  </si>
  <si>
    <t>Educational</t>
  </si>
  <si>
    <t>Barriers</t>
  </si>
  <si>
    <t>Total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</si>
  <si>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</si>
  <si>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</si>
  <si>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</si>
  <si>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</si>
  <si>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</si>
  <si>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</si>
  <si>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</si>
  <si>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</si>
  <si>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</si>
  <si>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</si>
  <si>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</si>
  <si>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</si>
  <si>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</si>
  <si>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</si>
  <si>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</si>
  <si>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</si>
  <si>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Illinois Community College Board</t>
  </si>
  <si>
    <t>N/A</t>
  </si>
  <si>
    <t xml:space="preserve">4P1:  Number of CTE Concentrators Who Completed a Program and Were Working – Placed or </t>
  </si>
  <si>
    <t>Retained in Employment – or Placed in Military Service in the Second Post Program Quarter</t>
  </si>
  <si>
    <t>CTE Concentrator Completers</t>
  </si>
  <si>
    <t>Number of CTE Concentrator Completers</t>
  </si>
  <si>
    <t>Working or Placed in Military Service</t>
  </si>
  <si>
    <t>Percent of CTE Concentrator Completers</t>
  </si>
  <si>
    <t>Duplicated TOTALS</t>
  </si>
  <si>
    <t xml:space="preserve">  SOURCE OF DATA:      ICCB Annual Enrollment and Completion (A1),Illinois Department of Employment Security </t>
  </si>
  <si>
    <t xml:space="preserve">                                            Unemployment Insurance Wage Records (UI) and the University of Baltimore's Federal </t>
  </si>
  <si>
    <t xml:space="preserve">                                            Employment Data Exchange System (FEDES)</t>
  </si>
  <si>
    <t>Program Year:  2010</t>
  </si>
  <si>
    <t>(6,684)</t>
  </si>
  <si>
    <t>(1,208)</t>
  </si>
  <si>
    <t>(3,596)</t>
  </si>
  <si>
    <t>(770)</t>
  </si>
  <si>
    <t>(63.74%)</t>
  </si>
  <si>
    <t>(53.80%)</t>
  </si>
  <si>
    <t>(45.52%)</t>
  </si>
  <si>
    <t>(59.51%)</t>
  </si>
  <si>
    <t>(52.79%)</t>
  </si>
  <si>
    <t>(67.71%)</t>
  </si>
  <si>
    <t>(58.86%)</t>
  </si>
  <si>
    <t>(64.44%)</t>
  </si>
  <si>
    <t>(432)</t>
  </si>
  <si>
    <t>(309)</t>
  </si>
  <si>
    <t>(29)</t>
  </si>
  <si>
    <t>(1,833)</t>
  </si>
  <si>
    <t>(1,280)</t>
  </si>
  <si>
    <t>(483)</t>
  </si>
  <si>
    <t>(3,472)</t>
  </si>
  <si>
    <t>(638)</t>
  </si>
  <si>
    <t>(525)</t>
  </si>
  <si>
    <t>(45)</t>
  </si>
  <si>
    <t>(1,061)</t>
  </si>
  <si>
    <t>(2,151)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</si>
</sst>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name val="Calibri"/>
      <family val="2"/>
      <scheme val="minor"/>
    </font>
    <font>
      <sz val="10"/>
      <name val="MS Sans Serif"/>
      <family val="2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/>
  </cellStyleXfs>
  <cellXfs count="25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Continuous"/>
    </xf>
    <xf numFmtId="3" fontId="4" fillId="0" borderId="0" xfId="0" applyNumberFormat="1" applyFont="1"/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0" xfId="0" applyFont="1"/>
    <xf numFmtId="0" fontId="3" fillId="0" borderId="0" xfId="0" applyFont="1"/>
    <xf numFmtId="3" fontId="2" fillId="0" borderId="0" xfId="0" applyNumberFormat="1" applyFont="1" applyAlignment="1">
      <alignment horizontal="centerContinuous"/>
    </xf>
    <xf numFmtId="3" fontId="0" fillId="0" borderId="0" xfId="0" quotePrefix="1" applyNumberForma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2" fillId="0" borderId="0" xfId="0" applyNumberFormat="1" applyFont="1" applyFill="1"/>
    <xf numFmtId="3" fontId="0" fillId="0" borderId="0" xfId="0" applyNumberFormat="1"/>
    <xf numFmtId="3" fontId="6" fillId="0" borderId="0" xfId="0" quotePrefix="1" applyNumberFormat="1" applyFont="1" applyAlignment="1">
      <alignment horizontal="right"/>
    </xf>
    <xf numFmtId="3" fontId="0" fillId="0" borderId="0" xfId="0" applyNumberFormat="1" applyAlignment="1">
      <alignment horizontal="right"/>
    </xf>
    <xf numFmtId="10" fontId="0" fillId="0" borderId="0" xfId="1" applyNumberFormat="1" applyFont="1" applyAlignment="1">
      <alignment horizontal="right"/>
    </xf>
    <xf numFmtId="10" fontId="3" fillId="0" borderId="0" xfId="1" applyNumberFormat="1" applyFont="1" applyAlignment="1">
      <alignment horizontal="right"/>
    </xf>
    <xf numFmtId="0" fontId="0" fillId="0" borderId="0" xfId="0" applyAlignment="1">
      <alignment horizontal="right"/>
    </xf>
    <xf numFmtId="3" fontId="3" fillId="0" borderId="0" xfId="0" applyNumberFormat="1" applyFont="1" applyBorder="1" applyAlignment="1">
      <alignment horizontal="right"/>
    </xf>
    <xf numFmtId="3" fontId="3" fillId="0" borderId="0" xfId="0" applyNumberFormat="1" applyFont="1" applyAlignment="1">
      <alignment horizontal="right"/>
    </xf>
    <xf numFmtId="10" fontId="2" fillId="0" borderId="0" xfId="0" quotePrefix="1" applyNumberFormat="1" applyFont="1" applyAlignment="1">
      <alignment horizontal="right"/>
    </xf>
    <xf numFmtId="10" fontId="0" fillId="0" borderId="0" xfId="1" quotePrefix="1" applyNumberFormat="1" applyFont="1" applyAlignment="1">
      <alignment horizontal="right"/>
    </xf>
    <xf numFmtId="3" fontId="0" fillId="0" borderId="0" xfId="0" quotePrefix="1" applyNumberFormat="1" applyAlignment="1">
      <alignment horizontal="right"/>
    </xf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0"/>
  <sheetViews>
    <sheetView tabSelected="1" workbookViewId="0">
      <pane xSplit="2" ySplit="10" topLeftCell="C11" activePane="bottomRight" state="frozen"/>
      <selection pane="topRight" activeCell="C1" sqref="C1"/>
      <selection pane="bottomLeft" activeCell="A9" sqref="A9"/>
      <selection pane="bottomRight" activeCell="C11" sqref="C11"/>
    </sheetView>
  </sheetViews>
  <sheetFormatPr defaultRowHeight="15"/>
  <cols>
    <col min="2" max="2" width="17.7109375" customWidth="1"/>
    <col min="4" max="4" width="13.140625" customWidth="1"/>
    <col min="5" max="5" width="10.5703125" customWidth="1"/>
    <col min="7" max="7" width="2.7109375" customWidth="1"/>
    <col min="9" max="9" width="13.140625" customWidth="1"/>
    <col min="10" max="10" width="10.5703125" customWidth="1"/>
    <col min="12" max="12" width="2.7109375" customWidth="1"/>
    <col min="14" max="14" width="13.140625" customWidth="1"/>
    <col min="15" max="15" width="10.5703125" customWidth="1"/>
    <col min="17" max="17" width="2.85546875" customWidth="1"/>
  </cols>
  <sheetData>
    <row r="1" spans="1:17">
      <c r="A1" s="10" t="s">
        <v>58</v>
      </c>
      <c r="B1" s="4"/>
      <c r="C1" s="10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>
      <c r="A2" s="10" t="s">
        <v>60</v>
      </c>
      <c r="B2" s="4"/>
      <c r="C2" s="10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>
      <c r="A3" s="10" t="s">
        <v>61</v>
      </c>
      <c r="B3" s="4"/>
      <c r="C3" s="10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>
      <c r="A4" s="10" t="s">
        <v>38</v>
      </c>
      <c r="B4" s="4"/>
      <c r="C4" s="10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>
      <c r="A5" s="10" t="s">
        <v>70</v>
      </c>
      <c r="B5" s="4"/>
      <c r="C5" s="10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>
      <c r="A6" s="10"/>
      <c r="B6" s="4"/>
      <c r="C6" s="10"/>
      <c r="D6" s="4"/>
      <c r="E6" s="4"/>
      <c r="F6" s="4"/>
      <c r="G6" s="4"/>
      <c r="M6" s="4"/>
      <c r="N6" s="4"/>
      <c r="O6" s="4"/>
      <c r="P6" s="4"/>
    </row>
    <row r="7" spans="1:17">
      <c r="A7" s="10"/>
      <c r="H7" s="4" t="s">
        <v>63</v>
      </c>
      <c r="I7" s="4"/>
      <c r="J7" s="4"/>
      <c r="K7" s="4"/>
      <c r="L7" s="4"/>
      <c r="M7" s="4" t="s">
        <v>65</v>
      </c>
      <c r="N7" s="4"/>
      <c r="O7" s="4"/>
      <c r="P7" s="4"/>
      <c r="Q7" s="4"/>
    </row>
    <row r="8" spans="1:17">
      <c r="C8" s="4" t="s">
        <v>62</v>
      </c>
      <c r="D8" s="4"/>
      <c r="E8" s="4"/>
      <c r="F8" s="4"/>
      <c r="G8" s="4"/>
      <c r="H8" s="4" t="s">
        <v>64</v>
      </c>
      <c r="I8" s="4"/>
      <c r="J8" s="4"/>
      <c r="K8" s="4"/>
      <c r="L8" s="4"/>
      <c r="M8" s="4" t="s">
        <v>64</v>
      </c>
      <c r="N8" s="4"/>
      <c r="O8" s="4"/>
      <c r="P8" s="4"/>
      <c r="Q8" s="4"/>
    </row>
    <row r="9" spans="1:17">
      <c r="D9" s="1" t="s">
        <v>37</v>
      </c>
      <c r="E9" s="1" t="s">
        <v>39</v>
      </c>
      <c r="I9" s="1" t="s">
        <v>37</v>
      </c>
      <c r="J9" s="1" t="s">
        <v>39</v>
      </c>
      <c r="N9" s="1" t="s">
        <v>37</v>
      </c>
      <c r="O9" s="1" t="s">
        <v>39</v>
      </c>
    </row>
    <row r="10" spans="1:17">
      <c r="A10" s="5" t="s">
        <v>42</v>
      </c>
      <c r="B10" s="5" t="s">
        <v>43</v>
      </c>
      <c r="C10" s="2" t="s">
        <v>59</v>
      </c>
      <c r="D10" s="3" t="s">
        <v>38</v>
      </c>
      <c r="E10" s="3" t="s">
        <v>40</v>
      </c>
      <c r="F10" s="2" t="s">
        <v>41</v>
      </c>
      <c r="H10" s="2" t="s">
        <v>59</v>
      </c>
      <c r="I10" s="3" t="s">
        <v>38</v>
      </c>
      <c r="J10" s="3" t="s">
        <v>40</v>
      </c>
      <c r="K10" s="2" t="s">
        <v>41</v>
      </c>
      <c r="M10" s="2" t="s">
        <v>59</v>
      </c>
      <c r="N10" s="3" t="s">
        <v>38</v>
      </c>
      <c r="O10" s="3" t="s">
        <v>40</v>
      </c>
      <c r="P10" s="2" t="s">
        <v>41</v>
      </c>
    </row>
    <row r="11" spans="1:17">
      <c r="A11" s="6"/>
      <c r="B11" s="6"/>
      <c r="C11" s="19"/>
      <c r="D11" s="19"/>
      <c r="E11" s="19"/>
      <c r="F11" s="19"/>
      <c r="G11" s="19"/>
      <c r="H11" s="19"/>
      <c r="I11" s="19"/>
      <c r="J11" s="19"/>
      <c r="K11" s="19"/>
      <c r="L11" s="19"/>
    </row>
    <row r="12" spans="1:17">
      <c r="A12" s="7">
        <v>503</v>
      </c>
      <c r="B12" s="6" t="s">
        <v>2</v>
      </c>
      <c r="C12" s="16">
        <f>F12-E12-D12</f>
        <v>203</v>
      </c>
      <c r="D12" s="12">
        <v>85</v>
      </c>
      <c r="E12" s="12">
        <v>38</v>
      </c>
      <c r="F12" s="16">
        <v>326</v>
      </c>
      <c r="G12" s="12"/>
      <c r="H12" s="16">
        <f>K12-J12-I12</f>
        <v>106</v>
      </c>
      <c r="I12" s="12">
        <v>54</v>
      </c>
      <c r="J12" s="12">
        <v>29</v>
      </c>
      <c r="K12" s="16">
        <v>189</v>
      </c>
      <c r="L12" s="12"/>
      <c r="M12" s="17">
        <f>IF(C12=0,"--",H12/C12)</f>
        <v>0.52216748768472909</v>
      </c>
      <c r="N12" s="17">
        <f t="shared" ref="N12:N63" si="0">IF(D12=0,"--",I12/D12)</f>
        <v>0.63529411764705879</v>
      </c>
      <c r="O12" s="17">
        <f t="shared" ref="O12:O63" si="1">IF(E12=0,"--",J12/E12)</f>
        <v>0.76315789473684215</v>
      </c>
      <c r="P12" s="17">
        <f t="shared" ref="P12:P63" si="2">IF(F12=0,"--",K12/F12)</f>
        <v>0.57975460122699385</v>
      </c>
    </row>
    <row r="13" spans="1:17">
      <c r="A13" s="7">
        <v>508</v>
      </c>
      <c r="B13" s="6" t="s">
        <v>44</v>
      </c>
      <c r="C13" s="24" t="s">
        <v>89</v>
      </c>
      <c r="D13" s="11" t="s">
        <v>94</v>
      </c>
      <c r="E13" s="11" t="s">
        <v>93</v>
      </c>
      <c r="F13" s="15" t="s">
        <v>71</v>
      </c>
      <c r="G13" s="12"/>
      <c r="H13" s="24" t="s">
        <v>86</v>
      </c>
      <c r="I13" s="11" t="s">
        <v>87</v>
      </c>
      <c r="J13" s="11" t="s">
        <v>88</v>
      </c>
      <c r="K13" s="15" t="s">
        <v>73</v>
      </c>
      <c r="L13" s="12"/>
      <c r="M13" s="23" t="s">
        <v>79</v>
      </c>
      <c r="N13" s="23" t="s">
        <v>78</v>
      </c>
      <c r="O13" s="23" t="s">
        <v>77</v>
      </c>
      <c r="P13" s="22" t="s">
        <v>76</v>
      </c>
    </row>
    <row r="14" spans="1:17">
      <c r="A14" s="7" t="s">
        <v>45</v>
      </c>
      <c r="B14" s="6" t="s">
        <v>46</v>
      </c>
      <c r="C14" s="16">
        <f t="shared" ref="C14:C27" si="3">F14-E14-D14</f>
        <v>277</v>
      </c>
      <c r="D14" s="12">
        <v>265</v>
      </c>
      <c r="E14" s="12">
        <v>95</v>
      </c>
      <c r="F14" s="16">
        <v>637</v>
      </c>
      <c r="G14" s="12"/>
      <c r="H14" s="16">
        <f t="shared" ref="H14:H27" si="4">K14-J14-I14</f>
        <v>194</v>
      </c>
      <c r="I14" s="12">
        <v>183</v>
      </c>
      <c r="J14" s="12">
        <v>61</v>
      </c>
      <c r="K14" s="16">
        <v>438</v>
      </c>
      <c r="L14" s="12"/>
      <c r="M14" s="17">
        <f t="shared" ref="M14:M63" si="5">IF(C14=0,"--",H14/C14)</f>
        <v>0.70036101083032487</v>
      </c>
      <c r="N14" s="17">
        <f t="shared" si="0"/>
        <v>0.69056603773584901</v>
      </c>
      <c r="O14" s="17">
        <f t="shared" si="1"/>
        <v>0.64210526315789473</v>
      </c>
      <c r="P14" s="17">
        <f t="shared" si="2"/>
        <v>0.68759811616954469</v>
      </c>
    </row>
    <row r="15" spans="1:17">
      <c r="A15" s="7" t="s">
        <v>45</v>
      </c>
      <c r="B15" s="6" t="s">
        <v>47</v>
      </c>
      <c r="C15" s="16">
        <f t="shared" si="3"/>
        <v>421</v>
      </c>
      <c r="D15" s="12">
        <v>316</v>
      </c>
      <c r="E15" s="12">
        <v>116</v>
      </c>
      <c r="F15" s="16">
        <v>853</v>
      </c>
      <c r="G15" s="12"/>
      <c r="H15" s="16">
        <f t="shared" si="4"/>
        <v>222</v>
      </c>
      <c r="I15" s="12">
        <v>217</v>
      </c>
      <c r="J15" s="12">
        <v>69</v>
      </c>
      <c r="K15" s="16">
        <v>508</v>
      </c>
      <c r="L15" s="12"/>
      <c r="M15" s="17">
        <f t="shared" si="5"/>
        <v>0.52731591448931114</v>
      </c>
      <c r="N15" s="17">
        <f t="shared" si="0"/>
        <v>0.68670886075949367</v>
      </c>
      <c r="O15" s="17">
        <f t="shared" si="1"/>
        <v>0.59482758620689657</v>
      </c>
      <c r="P15" s="17">
        <f t="shared" si="2"/>
        <v>0.59554513481828841</v>
      </c>
    </row>
    <row r="16" spans="1:17">
      <c r="A16" s="7" t="s">
        <v>45</v>
      </c>
      <c r="B16" s="6" t="s">
        <v>48</v>
      </c>
      <c r="C16" s="16">
        <f t="shared" si="3"/>
        <v>224</v>
      </c>
      <c r="D16" s="12">
        <v>304</v>
      </c>
      <c r="E16" s="12">
        <v>62</v>
      </c>
      <c r="F16" s="16">
        <v>590</v>
      </c>
      <c r="G16" s="12"/>
      <c r="H16" s="16">
        <f t="shared" si="4"/>
        <v>140</v>
      </c>
      <c r="I16" s="12">
        <v>199</v>
      </c>
      <c r="J16" s="12">
        <v>42</v>
      </c>
      <c r="K16" s="16">
        <v>381</v>
      </c>
      <c r="L16" s="12"/>
      <c r="M16" s="17">
        <f t="shared" si="5"/>
        <v>0.625</v>
      </c>
      <c r="N16" s="17">
        <f t="shared" si="0"/>
        <v>0.65460526315789469</v>
      </c>
      <c r="O16" s="17">
        <f t="shared" si="1"/>
        <v>0.67741935483870963</v>
      </c>
      <c r="P16" s="17">
        <f t="shared" si="2"/>
        <v>0.64576271186440681</v>
      </c>
    </row>
    <row r="17" spans="1:16">
      <c r="A17" s="7" t="s">
        <v>45</v>
      </c>
      <c r="B17" s="6" t="s">
        <v>49</v>
      </c>
      <c r="C17" s="16">
        <f t="shared" si="3"/>
        <v>330</v>
      </c>
      <c r="D17" s="12">
        <v>205</v>
      </c>
      <c r="E17" s="12">
        <v>66</v>
      </c>
      <c r="F17" s="16">
        <v>601</v>
      </c>
      <c r="G17" s="12"/>
      <c r="H17" s="16">
        <f t="shared" si="4"/>
        <v>178</v>
      </c>
      <c r="I17" s="12">
        <v>124</v>
      </c>
      <c r="J17" s="12">
        <v>41</v>
      </c>
      <c r="K17" s="16">
        <v>343</v>
      </c>
      <c r="L17" s="12"/>
      <c r="M17" s="17">
        <f t="shared" si="5"/>
        <v>0.53939393939393943</v>
      </c>
      <c r="N17" s="17">
        <f t="shared" si="0"/>
        <v>0.60487804878048779</v>
      </c>
      <c r="O17" s="17">
        <f t="shared" si="1"/>
        <v>0.62121212121212122</v>
      </c>
      <c r="P17" s="17">
        <f t="shared" si="2"/>
        <v>0.57071547420965063</v>
      </c>
    </row>
    <row r="18" spans="1:16">
      <c r="A18" s="7" t="s">
        <v>45</v>
      </c>
      <c r="B18" s="6" t="s">
        <v>50</v>
      </c>
      <c r="C18" s="16">
        <f t="shared" si="3"/>
        <v>213</v>
      </c>
      <c r="D18" s="12">
        <v>158</v>
      </c>
      <c r="E18" s="12">
        <v>53</v>
      </c>
      <c r="F18" s="16">
        <v>424</v>
      </c>
      <c r="G18" s="12"/>
      <c r="H18" s="16">
        <f t="shared" si="4"/>
        <v>156</v>
      </c>
      <c r="I18" s="12">
        <v>104</v>
      </c>
      <c r="J18" s="12">
        <v>33</v>
      </c>
      <c r="K18" s="16">
        <v>293</v>
      </c>
      <c r="L18" s="12"/>
      <c r="M18" s="17">
        <f t="shared" si="5"/>
        <v>0.73239436619718312</v>
      </c>
      <c r="N18" s="17">
        <f t="shared" si="0"/>
        <v>0.65822784810126578</v>
      </c>
      <c r="O18" s="17">
        <f t="shared" si="1"/>
        <v>0.62264150943396224</v>
      </c>
      <c r="P18" s="17">
        <f t="shared" si="2"/>
        <v>0.69103773584905659</v>
      </c>
    </row>
    <row r="19" spans="1:16">
      <c r="A19" s="7" t="s">
        <v>45</v>
      </c>
      <c r="B19" s="6" t="s">
        <v>51</v>
      </c>
      <c r="C19" s="16">
        <f t="shared" si="3"/>
        <v>1565</v>
      </c>
      <c r="D19" s="12">
        <v>643</v>
      </c>
      <c r="E19" s="12">
        <v>530</v>
      </c>
      <c r="F19" s="16">
        <v>2738</v>
      </c>
      <c r="G19" s="12"/>
      <c r="H19" s="16">
        <f t="shared" si="4"/>
        <v>615</v>
      </c>
      <c r="I19" s="12">
        <v>270</v>
      </c>
      <c r="J19" s="12">
        <v>135</v>
      </c>
      <c r="K19" s="16">
        <v>1020</v>
      </c>
      <c r="L19" s="12"/>
      <c r="M19" s="17">
        <f t="shared" si="5"/>
        <v>0.39297124600638977</v>
      </c>
      <c r="N19" s="17">
        <f t="shared" si="0"/>
        <v>0.41990668740279941</v>
      </c>
      <c r="O19" s="17">
        <f t="shared" si="1"/>
        <v>0.25471698113207547</v>
      </c>
      <c r="P19" s="17">
        <f t="shared" si="2"/>
        <v>0.37253469685902119</v>
      </c>
    </row>
    <row r="20" spans="1:16">
      <c r="A20" s="7" t="s">
        <v>45</v>
      </c>
      <c r="B20" s="6" t="s">
        <v>52</v>
      </c>
      <c r="C20" s="16">
        <f t="shared" si="3"/>
        <v>442</v>
      </c>
      <c r="D20" s="12">
        <v>260</v>
      </c>
      <c r="E20" s="12">
        <v>139</v>
      </c>
      <c r="F20" s="16">
        <v>841</v>
      </c>
      <c r="G20" s="12"/>
      <c r="H20" s="16">
        <f t="shared" si="4"/>
        <v>328</v>
      </c>
      <c r="I20" s="12">
        <v>183</v>
      </c>
      <c r="J20" s="12">
        <v>102</v>
      </c>
      <c r="K20" s="16">
        <v>613</v>
      </c>
      <c r="L20" s="12"/>
      <c r="M20" s="17">
        <f t="shared" si="5"/>
        <v>0.74208144796380093</v>
      </c>
      <c r="N20" s="17">
        <f t="shared" si="0"/>
        <v>0.7038461538461539</v>
      </c>
      <c r="O20" s="17">
        <f t="shared" si="1"/>
        <v>0.73381294964028776</v>
      </c>
      <c r="P20" s="17">
        <f t="shared" si="2"/>
        <v>0.7288941736028538</v>
      </c>
    </row>
    <row r="21" spans="1:16">
      <c r="A21" s="7">
        <v>507</v>
      </c>
      <c r="B21" s="6" t="s">
        <v>6</v>
      </c>
      <c r="C21" s="16">
        <f t="shared" si="3"/>
        <v>520</v>
      </c>
      <c r="D21" s="12">
        <v>3</v>
      </c>
      <c r="E21" s="12">
        <v>0</v>
      </c>
      <c r="F21" s="16">
        <v>523</v>
      </c>
      <c r="G21" s="12"/>
      <c r="H21" s="16">
        <f t="shared" si="4"/>
        <v>306</v>
      </c>
      <c r="I21" s="12">
        <v>3</v>
      </c>
      <c r="J21" s="12">
        <v>0</v>
      </c>
      <c r="K21" s="16">
        <v>309</v>
      </c>
      <c r="L21" s="12"/>
      <c r="M21" s="17">
        <f t="shared" si="5"/>
        <v>0.58846153846153848</v>
      </c>
      <c r="N21" s="17">
        <f t="shared" si="0"/>
        <v>1</v>
      </c>
      <c r="O21" s="17" t="str">
        <f t="shared" si="1"/>
        <v>--</v>
      </c>
      <c r="P21" s="17">
        <f t="shared" si="2"/>
        <v>0.59082217973231355</v>
      </c>
    </row>
    <row r="22" spans="1:16">
      <c r="A22" s="7">
        <v>502</v>
      </c>
      <c r="B22" s="6" t="s">
        <v>1</v>
      </c>
      <c r="C22" s="16">
        <f t="shared" si="3"/>
        <v>1173</v>
      </c>
      <c r="D22" s="12">
        <v>306</v>
      </c>
      <c r="E22" s="12">
        <v>0</v>
      </c>
      <c r="F22" s="16">
        <v>1479</v>
      </c>
      <c r="G22" s="12"/>
      <c r="H22" s="16">
        <f t="shared" si="4"/>
        <v>857</v>
      </c>
      <c r="I22" s="12">
        <v>218</v>
      </c>
      <c r="J22" s="12">
        <v>0</v>
      </c>
      <c r="K22" s="16">
        <v>1075</v>
      </c>
      <c r="L22" s="12"/>
      <c r="M22" s="17">
        <f t="shared" si="5"/>
        <v>0.73060528559249782</v>
      </c>
      <c r="N22" s="17">
        <f t="shared" si="0"/>
        <v>0.71241830065359479</v>
      </c>
      <c r="O22" s="17" t="str">
        <f t="shared" si="1"/>
        <v>--</v>
      </c>
      <c r="P22" s="17">
        <f t="shared" si="2"/>
        <v>0.72684246112237993</v>
      </c>
    </row>
    <row r="23" spans="1:16">
      <c r="A23" s="7">
        <v>509</v>
      </c>
      <c r="B23" s="6" t="s">
        <v>7</v>
      </c>
      <c r="C23" s="16">
        <f t="shared" si="3"/>
        <v>865</v>
      </c>
      <c r="D23" s="12">
        <v>321</v>
      </c>
      <c r="E23" s="12">
        <v>166</v>
      </c>
      <c r="F23" s="16">
        <v>1352</v>
      </c>
      <c r="G23" s="12"/>
      <c r="H23" s="16">
        <f t="shared" si="4"/>
        <v>646</v>
      </c>
      <c r="I23" s="12">
        <v>218</v>
      </c>
      <c r="J23" s="12">
        <v>134</v>
      </c>
      <c r="K23" s="16">
        <v>998</v>
      </c>
      <c r="L23" s="12"/>
      <c r="M23" s="17">
        <f t="shared" si="5"/>
        <v>0.74682080924855487</v>
      </c>
      <c r="N23" s="17">
        <f t="shared" si="0"/>
        <v>0.67912772585669778</v>
      </c>
      <c r="O23" s="17">
        <f t="shared" si="1"/>
        <v>0.80722891566265065</v>
      </c>
      <c r="P23" s="17">
        <f t="shared" si="2"/>
        <v>0.73816568047337283</v>
      </c>
    </row>
    <row r="24" spans="1:16">
      <c r="A24" s="7">
        <v>512</v>
      </c>
      <c r="B24" s="6" t="s">
        <v>10</v>
      </c>
      <c r="C24" s="16">
        <f t="shared" si="3"/>
        <v>925</v>
      </c>
      <c r="D24" s="12">
        <v>262</v>
      </c>
      <c r="E24" s="12">
        <v>102</v>
      </c>
      <c r="F24" s="16">
        <v>1289</v>
      </c>
      <c r="G24" s="12"/>
      <c r="H24" s="16">
        <f t="shared" si="4"/>
        <v>697</v>
      </c>
      <c r="I24" s="12">
        <v>188</v>
      </c>
      <c r="J24" s="12">
        <v>76</v>
      </c>
      <c r="K24" s="16">
        <v>961</v>
      </c>
      <c r="L24" s="12"/>
      <c r="M24" s="17">
        <f t="shared" si="5"/>
        <v>0.75351351351351348</v>
      </c>
      <c r="N24" s="17">
        <f t="shared" si="0"/>
        <v>0.71755725190839692</v>
      </c>
      <c r="O24" s="17">
        <f t="shared" si="1"/>
        <v>0.74509803921568629</v>
      </c>
      <c r="P24" s="17">
        <f t="shared" si="2"/>
        <v>0.74553917765709854</v>
      </c>
    </row>
    <row r="25" spans="1:16">
      <c r="A25" s="7">
        <v>540</v>
      </c>
      <c r="B25" s="6" t="s">
        <v>36</v>
      </c>
      <c r="C25" s="16">
        <f t="shared" si="3"/>
        <v>67</v>
      </c>
      <c r="D25" s="12">
        <v>37</v>
      </c>
      <c r="E25" s="12">
        <v>14</v>
      </c>
      <c r="F25" s="16">
        <v>118</v>
      </c>
      <c r="G25" s="12"/>
      <c r="H25" s="16">
        <f t="shared" si="4"/>
        <v>55</v>
      </c>
      <c r="I25" s="12">
        <v>30</v>
      </c>
      <c r="J25" s="12">
        <v>10</v>
      </c>
      <c r="K25" s="16">
        <v>95</v>
      </c>
      <c r="L25" s="12"/>
      <c r="M25" s="17">
        <f t="shared" si="5"/>
        <v>0.82089552238805974</v>
      </c>
      <c r="N25" s="17">
        <f t="shared" si="0"/>
        <v>0.81081081081081086</v>
      </c>
      <c r="O25" s="17">
        <f t="shared" si="1"/>
        <v>0.7142857142857143</v>
      </c>
      <c r="P25" s="17">
        <f t="shared" si="2"/>
        <v>0.80508474576271183</v>
      </c>
    </row>
    <row r="26" spans="1:16">
      <c r="A26" s="7">
        <v>519</v>
      </c>
      <c r="B26" s="6" t="s">
        <v>17</v>
      </c>
      <c r="C26" s="16">
        <f t="shared" si="3"/>
        <v>21</v>
      </c>
      <c r="D26" s="12">
        <v>33</v>
      </c>
      <c r="E26" s="12">
        <v>110</v>
      </c>
      <c r="F26" s="16">
        <v>164</v>
      </c>
      <c r="G26" s="12"/>
      <c r="H26" s="16">
        <f t="shared" si="4"/>
        <v>17</v>
      </c>
      <c r="I26" s="12">
        <v>25</v>
      </c>
      <c r="J26" s="12">
        <v>87</v>
      </c>
      <c r="K26" s="16">
        <v>129</v>
      </c>
      <c r="L26" s="12"/>
      <c r="M26" s="17">
        <f t="shared" si="5"/>
        <v>0.80952380952380953</v>
      </c>
      <c r="N26" s="17">
        <f t="shared" si="0"/>
        <v>0.75757575757575757</v>
      </c>
      <c r="O26" s="17">
        <f t="shared" si="1"/>
        <v>0.79090909090909089</v>
      </c>
      <c r="P26" s="17">
        <f t="shared" si="2"/>
        <v>0.78658536585365857</v>
      </c>
    </row>
    <row r="27" spans="1:16">
      <c r="A27" s="7">
        <v>514</v>
      </c>
      <c r="B27" s="6" t="s">
        <v>12</v>
      </c>
      <c r="C27" s="16">
        <f t="shared" si="3"/>
        <v>392</v>
      </c>
      <c r="D27" s="12">
        <v>286</v>
      </c>
      <c r="E27" s="12">
        <v>120</v>
      </c>
      <c r="F27" s="16">
        <v>798</v>
      </c>
      <c r="G27" s="12"/>
      <c r="H27" s="16">
        <f t="shared" si="4"/>
        <v>297</v>
      </c>
      <c r="I27" s="12">
        <v>210</v>
      </c>
      <c r="J27" s="12">
        <v>94</v>
      </c>
      <c r="K27" s="16">
        <v>601</v>
      </c>
      <c r="L27" s="12"/>
      <c r="M27" s="17">
        <f t="shared" si="5"/>
        <v>0.75765306122448983</v>
      </c>
      <c r="N27" s="17">
        <f t="shared" si="0"/>
        <v>0.73426573426573427</v>
      </c>
      <c r="O27" s="17">
        <f t="shared" si="1"/>
        <v>0.78333333333333333</v>
      </c>
      <c r="P27" s="17">
        <f t="shared" si="2"/>
        <v>0.75313283208020054</v>
      </c>
    </row>
    <row r="28" spans="1:16">
      <c r="A28" s="7">
        <v>529</v>
      </c>
      <c r="B28" s="6" t="s">
        <v>53</v>
      </c>
      <c r="C28" s="24" t="s">
        <v>90</v>
      </c>
      <c r="D28" s="11" t="s">
        <v>91</v>
      </c>
      <c r="E28" s="11" t="s">
        <v>92</v>
      </c>
      <c r="F28" s="15" t="s">
        <v>72</v>
      </c>
      <c r="G28" s="12"/>
      <c r="H28" s="24" t="s">
        <v>83</v>
      </c>
      <c r="I28" s="11" t="s">
        <v>84</v>
      </c>
      <c r="J28" s="11" t="s">
        <v>85</v>
      </c>
      <c r="K28" s="15" t="s">
        <v>74</v>
      </c>
      <c r="L28" s="12"/>
      <c r="M28" s="23" t="s">
        <v>80</v>
      </c>
      <c r="N28" s="23" t="s">
        <v>81</v>
      </c>
      <c r="O28" s="23" t="s">
        <v>82</v>
      </c>
      <c r="P28" s="22" t="s">
        <v>75</v>
      </c>
    </row>
    <row r="29" spans="1:16">
      <c r="A29" s="7" t="s">
        <v>45</v>
      </c>
      <c r="B29" s="6" t="s">
        <v>54</v>
      </c>
      <c r="C29" s="16">
        <f t="shared" ref="C29:C61" si="6">F29-E29-D29</f>
        <v>128</v>
      </c>
      <c r="D29" s="12">
        <v>91</v>
      </c>
      <c r="E29" s="12">
        <v>3</v>
      </c>
      <c r="F29" s="16">
        <v>222</v>
      </c>
      <c r="G29" s="12"/>
      <c r="H29" s="16">
        <f t="shared" ref="H29:H61" si="7">K29-J29-I29</f>
        <v>86</v>
      </c>
      <c r="I29" s="12">
        <v>59</v>
      </c>
      <c r="J29" s="12">
        <v>1</v>
      </c>
      <c r="K29" s="16">
        <v>146</v>
      </c>
      <c r="L29" s="12"/>
      <c r="M29" s="17">
        <f t="shared" si="5"/>
        <v>0.671875</v>
      </c>
      <c r="N29" s="17">
        <f t="shared" si="0"/>
        <v>0.64835164835164838</v>
      </c>
      <c r="O29" s="17">
        <f t="shared" si="1"/>
        <v>0.33333333333333331</v>
      </c>
      <c r="P29" s="17">
        <f t="shared" si="2"/>
        <v>0.65765765765765771</v>
      </c>
    </row>
    <row r="30" spans="1:16">
      <c r="A30" s="7" t="s">
        <v>45</v>
      </c>
      <c r="B30" s="6" t="s">
        <v>55</v>
      </c>
      <c r="C30" s="16">
        <f t="shared" si="6"/>
        <v>98</v>
      </c>
      <c r="D30" s="12">
        <v>60</v>
      </c>
      <c r="E30" s="12">
        <v>9</v>
      </c>
      <c r="F30" s="16">
        <v>167</v>
      </c>
      <c r="G30" s="12"/>
      <c r="H30" s="16">
        <f t="shared" si="7"/>
        <v>45</v>
      </c>
      <c r="I30" s="12">
        <v>31</v>
      </c>
      <c r="J30" s="12">
        <v>7</v>
      </c>
      <c r="K30" s="16">
        <v>83</v>
      </c>
      <c r="L30" s="12"/>
      <c r="M30" s="17">
        <f t="shared" si="5"/>
        <v>0.45918367346938777</v>
      </c>
      <c r="N30" s="17">
        <f t="shared" si="0"/>
        <v>0.51666666666666672</v>
      </c>
      <c r="O30" s="17">
        <f t="shared" si="1"/>
        <v>0.77777777777777779</v>
      </c>
      <c r="P30" s="17">
        <f t="shared" si="2"/>
        <v>0.49700598802395207</v>
      </c>
    </row>
    <row r="31" spans="1:16">
      <c r="A31" s="7" t="s">
        <v>45</v>
      </c>
      <c r="B31" s="6" t="s">
        <v>56</v>
      </c>
      <c r="C31" s="16">
        <f t="shared" si="6"/>
        <v>143</v>
      </c>
      <c r="D31" s="12">
        <v>263</v>
      </c>
      <c r="E31" s="12">
        <v>29</v>
      </c>
      <c r="F31" s="16">
        <v>435</v>
      </c>
      <c r="G31" s="12"/>
      <c r="H31" s="16">
        <f t="shared" si="7"/>
        <v>90</v>
      </c>
      <c r="I31" s="12">
        <v>161</v>
      </c>
      <c r="J31" s="12">
        <v>18</v>
      </c>
      <c r="K31" s="16">
        <v>269</v>
      </c>
      <c r="L31" s="12"/>
      <c r="M31" s="17">
        <f t="shared" si="5"/>
        <v>0.62937062937062938</v>
      </c>
      <c r="N31" s="17">
        <f t="shared" si="0"/>
        <v>0.61216730038022815</v>
      </c>
      <c r="O31" s="17">
        <f t="shared" si="1"/>
        <v>0.62068965517241381</v>
      </c>
      <c r="P31" s="17">
        <f t="shared" si="2"/>
        <v>0.61839080459770113</v>
      </c>
    </row>
    <row r="32" spans="1:16">
      <c r="A32" s="7" t="s">
        <v>45</v>
      </c>
      <c r="B32" s="6" t="s">
        <v>57</v>
      </c>
      <c r="C32" s="16">
        <f t="shared" si="6"/>
        <v>269</v>
      </c>
      <c r="D32" s="12">
        <v>111</v>
      </c>
      <c r="E32" s="12">
        <v>4</v>
      </c>
      <c r="F32" s="16">
        <v>384</v>
      </c>
      <c r="G32" s="12"/>
      <c r="H32" s="16">
        <f t="shared" si="7"/>
        <v>211</v>
      </c>
      <c r="I32" s="12">
        <v>58</v>
      </c>
      <c r="J32" s="12">
        <v>3</v>
      </c>
      <c r="K32" s="16">
        <v>272</v>
      </c>
      <c r="L32" s="12"/>
      <c r="M32" s="17">
        <f t="shared" si="5"/>
        <v>0.78438661710037172</v>
      </c>
      <c r="N32" s="17">
        <f t="shared" si="0"/>
        <v>0.52252252252252251</v>
      </c>
      <c r="O32" s="17">
        <f t="shared" si="1"/>
        <v>0.75</v>
      </c>
      <c r="P32" s="17">
        <f t="shared" si="2"/>
        <v>0.70833333333333337</v>
      </c>
    </row>
    <row r="33" spans="1:16">
      <c r="A33" s="7">
        <v>513</v>
      </c>
      <c r="B33" s="6" t="s">
        <v>11</v>
      </c>
      <c r="C33" s="16">
        <f t="shared" si="6"/>
        <v>561</v>
      </c>
      <c r="D33" s="12">
        <v>217</v>
      </c>
      <c r="E33" s="12">
        <v>35</v>
      </c>
      <c r="F33" s="16">
        <v>813</v>
      </c>
      <c r="G33" s="12"/>
      <c r="H33" s="16">
        <f t="shared" si="7"/>
        <v>391</v>
      </c>
      <c r="I33" s="12">
        <v>166</v>
      </c>
      <c r="J33" s="12">
        <v>21</v>
      </c>
      <c r="K33" s="16">
        <v>578</v>
      </c>
      <c r="L33" s="12"/>
      <c r="M33" s="17">
        <f t="shared" si="5"/>
        <v>0.69696969696969702</v>
      </c>
      <c r="N33" s="17">
        <f t="shared" si="0"/>
        <v>0.76497695852534564</v>
      </c>
      <c r="O33" s="17">
        <f t="shared" si="1"/>
        <v>0.6</v>
      </c>
      <c r="P33" s="17">
        <f t="shared" si="2"/>
        <v>0.71094710947109474</v>
      </c>
    </row>
    <row r="34" spans="1:16">
      <c r="A34" s="7">
        <v>525</v>
      </c>
      <c r="B34" s="6" t="s">
        <v>23</v>
      </c>
      <c r="C34" s="16">
        <f t="shared" si="6"/>
        <v>667</v>
      </c>
      <c r="D34" s="12">
        <v>1</v>
      </c>
      <c r="E34" s="12">
        <v>126</v>
      </c>
      <c r="F34" s="16">
        <v>794</v>
      </c>
      <c r="G34" s="12"/>
      <c r="H34" s="16">
        <f t="shared" si="7"/>
        <v>522</v>
      </c>
      <c r="I34" s="12">
        <v>0</v>
      </c>
      <c r="J34" s="12">
        <v>97</v>
      </c>
      <c r="K34" s="16">
        <v>619</v>
      </c>
      <c r="L34" s="12"/>
      <c r="M34" s="17">
        <f t="shared" si="5"/>
        <v>0.78260869565217395</v>
      </c>
      <c r="N34" s="17">
        <f t="shared" si="0"/>
        <v>0</v>
      </c>
      <c r="O34" s="17">
        <f t="shared" si="1"/>
        <v>0.76984126984126988</v>
      </c>
      <c r="P34" s="17">
        <f t="shared" si="2"/>
        <v>0.77959697732997479</v>
      </c>
    </row>
    <row r="35" spans="1:16">
      <c r="A35" s="7">
        <v>520</v>
      </c>
      <c r="B35" s="6" t="s">
        <v>18</v>
      </c>
      <c r="C35" s="16">
        <f t="shared" si="6"/>
        <v>79</v>
      </c>
      <c r="D35" s="12">
        <v>115</v>
      </c>
      <c r="E35" s="12">
        <v>39</v>
      </c>
      <c r="F35" s="16">
        <v>233</v>
      </c>
      <c r="G35" s="12"/>
      <c r="H35" s="16">
        <f t="shared" si="7"/>
        <v>72</v>
      </c>
      <c r="I35" s="12">
        <v>91</v>
      </c>
      <c r="J35" s="12">
        <v>29</v>
      </c>
      <c r="K35" s="16">
        <v>192</v>
      </c>
      <c r="L35" s="12"/>
      <c r="M35" s="17">
        <f t="shared" si="5"/>
        <v>0.91139240506329111</v>
      </c>
      <c r="N35" s="17">
        <f t="shared" si="0"/>
        <v>0.79130434782608694</v>
      </c>
      <c r="O35" s="17">
        <f t="shared" si="1"/>
        <v>0.74358974358974361</v>
      </c>
      <c r="P35" s="17">
        <f t="shared" si="2"/>
        <v>0.82403433476394849</v>
      </c>
    </row>
    <row r="36" spans="1:16">
      <c r="A36" s="7">
        <v>501</v>
      </c>
      <c r="B36" s="6" t="s">
        <v>0</v>
      </c>
      <c r="C36" s="16">
        <f t="shared" si="6"/>
        <v>737</v>
      </c>
      <c r="D36" s="12">
        <v>83</v>
      </c>
      <c r="E36" s="12">
        <v>0</v>
      </c>
      <c r="F36" s="16">
        <v>820</v>
      </c>
      <c r="G36" s="12"/>
      <c r="H36" s="16">
        <f t="shared" si="7"/>
        <v>554</v>
      </c>
      <c r="I36" s="12">
        <v>65</v>
      </c>
      <c r="J36" s="12">
        <v>0</v>
      </c>
      <c r="K36" s="16">
        <v>619</v>
      </c>
      <c r="L36" s="12"/>
      <c r="M36" s="17">
        <f t="shared" si="5"/>
        <v>0.75169606512890097</v>
      </c>
      <c r="N36" s="17">
        <f t="shared" si="0"/>
        <v>0.7831325301204819</v>
      </c>
      <c r="O36" s="17" t="str">
        <f t="shared" si="1"/>
        <v>--</v>
      </c>
      <c r="P36" s="17">
        <f t="shared" si="2"/>
        <v>0.75487804878048781</v>
      </c>
    </row>
    <row r="37" spans="1:16">
      <c r="A37" s="7">
        <v>523</v>
      </c>
      <c r="B37" s="6" t="s">
        <v>21</v>
      </c>
      <c r="C37" s="16">
        <f t="shared" si="6"/>
        <v>324</v>
      </c>
      <c r="D37" s="12">
        <v>114</v>
      </c>
      <c r="E37" s="12">
        <v>17</v>
      </c>
      <c r="F37" s="16">
        <v>455</v>
      </c>
      <c r="G37" s="12"/>
      <c r="H37" s="16">
        <f t="shared" si="7"/>
        <v>238</v>
      </c>
      <c r="I37" s="12">
        <v>86</v>
      </c>
      <c r="J37" s="12">
        <v>13</v>
      </c>
      <c r="K37" s="16">
        <v>337</v>
      </c>
      <c r="L37" s="12"/>
      <c r="M37" s="17">
        <f t="shared" si="5"/>
        <v>0.73456790123456794</v>
      </c>
      <c r="N37" s="17">
        <f t="shared" si="0"/>
        <v>0.75438596491228072</v>
      </c>
      <c r="O37" s="17">
        <f t="shared" si="1"/>
        <v>0.76470588235294112</v>
      </c>
      <c r="P37" s="17">
        <f t="shared" si="2"/>
        <v>0.74065934065934069</v>
      </c>
    </row>
    <row r="38" spans="1:16">
      <c r="A38" s="7">
        <v>532</v>
      </c>
      <c r="B38" s="6" t="s">
        <v>29</v>
      </c>
      <c r="C38" s="16">
        <f t="shared" si="6"/>
        <v>778</v>
      </c>
      <c r="D38" s="12">
        <v>138</v>
      </c>
      <c r="E38" s="12">
        <v>35</v>
      </c>
      <c r="F38" s="16">
        <v>951</v>
      </c>
      <c r="G38" s="12"/>
      <c r="H38" s="16">
        <f t="shared" si="7"/>
        <v>557</v>
      </c>
      <c r="I38" s="12">
        <v>100</v>
      </c>
      <c r="J38" s="12">
        <v>22</v>
      </c>
      <c r="K38" s="16">
        <v>679</v>
      </c>
      <c r="L38" s="12"/>
      <c r="M38" s="17">
        <f t="shared" si="5"/>
        <v>0.71593830334190234</v>
      </c>
      <c r="N38" s="17">
        <f t="shared" si="0"/>
        <v>0.72463768115942029</v>
      </c>
      <c r="O38" s="17">
        <f t="shared" si="1"/>
        <v>0.62857142857142856</v>
      </c>
      <c r="P38" s="17">
        <f t="shared" si="2"/>
        <v>0.71398527865404837</v>
      </c>
    </row>
    <row r="39" spans="1:16">
      <c r="A39" s="7">
        <v>517</v>
      </c>
      <c r="B39" s="6" t="s">
        <v>15</v>
      </c>
      <c r="C39" s="16">
        <f t="shared" si="6"/>
        <v>1127</v>
      </c>
      <c r="D39" s="12">
        <v>47</v>
      </c>
      <c r="E39" s="12">
        <v>0</v>
      </c>
      <c r="F39" s="16">
        <v>1174</v>
      </c>
      <c r="G39" s="12"/>
      <c r="H39" s="16">
        <f t="shared" si="7"/>
        <v>452</v>
      </c>
      <c r="I39" s="12">
        <v>34</v>
      </c>
      <c r="J39" s="12">
        <v>0</v>
      </c>
      <c r="K39" s="16">
        <v>486</v>
      </c>
      <c r="L39" s="12"/>
      <c r="M39" s="17">
        <f t="shared" si="5"/>
        <v>0.40106477373558119</v>
      </c>
      <c r="N39" s="17">
        <f t="shared" si="0"/>
        <v>0.72340425531914898</v>
      </c>
      <c r="O39" s="17" t="str">
        <f t="shared" si="1"/>
        <v>--</v>
      </c>
      <c r="P39" s="17">
        <f t="shared" si="2"/>
        <v>0.41396933560477001</v>
      </c>
    </row>
    <row r="40" spans="1:16">
      <c r="A40" s="7">
        <v>536</v>
      </c>
      <c r="B40" s="6" t="s">
        <v>33</v>
      </c>
      <c r="C40" s="16">
        <f t="shared" si="6"/>
        <v>478</v>
      </c>
      <c r="D40" s="12">
        <v>229</v>
      </c>
      <c r="E40" s="12">
        <v>342</v>
      </c>
      <c r="F40" s="16">
        <v>1049</v>
      </c>
      <c r="G40" s="12"/>
      <c r="H40" s="16">
        <f t="shared" si="7"/>
        <v>268</v>
      </c>
      <c r="I40" s="12">
        <v>140</v>
      </c>
      <c r="J40" s="12">
        <v>224</v>
      </c>
      <c r="K40" s="16">
        <v>632</v>
      </c>
      <c r="L40" s="12"/>
      <c r="M40" s="17">
        <f t="shared" si="5"/>
        <v>0.56066945606694563</v>
      </c>
      <c r="N40" s="17">
        <f t="shared" si="0"/>
        <v>0.611353711790393</v>
      </c>
      <c r="O40" s="17">
        <f t="shared" si="1"/>
        <v>0.65497076023391809</v>
      </c>
      <c r="P40" s="17">
        <f t="shared" si="2"/>
        <v>0.60247855100095327</v>
      </c>
    </row>
    <row r="41" spans="1:16">
      <c r="A41" s="7">
        <v>526</v>
      </c>
      <c r="B41" s="6" t="s">
        <v>24</v>
      </c>
      <c r="C41" s="16">
        <f t="shared" si="6"/>
        <v>766</v>
      </c>
      <c r="D41" s="12">
        <v>319</v>
      </c>
      <c r="E41" s="12">
        <v>111</v>
      </c>
      <c r="F41" s="16">
        <v>1196</v>
      </c>
      <c r="G41" s="12"/>
      <c r="H41" s="16">
        <f t="shared" si="7"/>
        <v>609</v>
      </c>
      <c r="I41" s="12">
        <v>229</v>
      </c>
      <c r="J41" s="12">
        <v>94</v>
      </c>
      <c r="K41" s="16">
        <v>932</v>
      </c>
      <c r="L41" s="12"/>
      <c r="M41" s="17">
        <f t="shared" si="5"/>
        <v>0.79503916449086165</v>
      </c>
      <c r="N41" s="17">
        <f t="shared" si="0"/>
        <v>0.7178683385579937</v>
      </c>
      <c r="O41" s="17">
        <f t="shared" si="1"/>
        <v>0.84684684684684686</v>
      </c>
      <c r="P41" s="17">
        <f t="shared" si="2"/>
        <v>0.77926421404682278</v>
      </c>
    </row>
    <row r="42" spans="1:16">
      <c r="A42" s="7">
        <v>530</v>
      </c>
      <c r="B42" s="6" t="s">
        <v>27</v>
      </c>
      <c r="C42" s="16">
        <f t="shared" si="6"/>
        <v>517</v>
      </c>
      <c r="D42" s="12">
        <v>61</v>
      </c>
      <c r="E42" s="12">
        <v>76</v>
      </c>
      <c r="F42" s="16">
        <v>654</v>
      </c>
      <c r="G42" s="12"/>
      <c r="H42" s="16">
        <f t="shared" si="7"/>
        <v>367</v>
      </c>
      <c r="I42" s="12">
        <v>42</v>
      </c>
      <c r="J42" s="12">
        <v>52</v>
      </c>
      <c r="K42" s="16">
        <v>461</v>
      </c>
      <c r="L42" s="12"/>
      <c r="M42" s="17">
        <f t="shared" si="5"/>
        <v>0.70986460348162472</v>
      </c>
      <c r="N42" s="17">
        <f t="shared" si="0"/>
        <v>0.68852459016393441</v>
      </c>
      <c r="O42" s="17">
        <f t="shared" si="1"/>
        <v>0.68421052631578949</v>
      </c>
      <c r="P42" s="17">
        <f t="shared" si="2"/>
        <v>0.7048929663608563</v>
      </c>
    </row>
    <row r="43" spans="1:16">
      <c r="A43" s="7">
        <v>528</v>
      </c>
      <c r="B43" s="6" t="s">
        <v>26</v>
      </c>
      <c r="C43" s="16">
        <f t="shared" si="6"/>
        <v>410</v>
      </c>
      <c r="D43" s="12">
        <v>69</v>
      </c>
      <c r="E43" s="12">
        <v>40</v>
      </c>
      <c r="F43" s="16">
        <v>519</v>
      </c>
      <c r="G43" s="12"/>
      <c r="H43" s="16">
        <f t="shared" si="7"/>
        <v>314</v>
      </c>
      <c r="I43" s="12">
        <v>44</v>
      </c>
      <c r="J43" s="12">
        <v>33</v>
      </c>
      <c r="K43" s="16">
        <v>391</v>
      </c>
      <c r="L43" s="12"/>
      <c r="M43" s="17">
        <f t="shared" si="5"/>
        <v>0.76585365853658538</v>
      </c>
      <c r="N43" s="17">
        <f t="shared" si="0"/>
        <v>0.6376811594202898</v>
      </c>
      <c r="O43" s="17">
        <f t="shared" si="1"/>
        <v>0.82499999999999996</v>
      </c>
      <c r="P43" s="17">
        <f t="shared" si="2"/>
        <v>0.75337186897880537</v>
      </c>
    </row>
    <row r="44" spans="1:16">
      <c r="A44" s="7">
        <v>524</v>
      </c>
      <c r="B44" s="6" t="s">
        <v>22</v>
      </c>
      <c r="C44" s="16">
        <f t="shared" si="6"/>
        <v>579</v>
      </c>
      <c r="D44" s="12">
        <v>122</v>
      </c>
      <c r="E44" s="12">
        <v>48</v>
      </c>
      <c r="F44" s="16">
        <v>749</v>
      </c>
      <c r="G44" s="12"/>
      <c r="H44" s="16">
        <f t="shared" si="7"/>
        <v>436</v>
      </c>
      <c r="I44" s="12">
        <v>70</v>
      </c>
      <c r="J44" s="12">
        <v>33</v>
      </c>
      <c r="K44" s="16">
        <v>539</v>
      </c>
      <c r="L44" s="12"/>
      <c r="M44" s="17">
        <f t="shared" si="5"/>
        <v>0.75302245250431776</v>
      </c>
      <c r="N44" s="17">
        <f t="shared" si="0"/>
        <v>0.57377049180327866</v>
      </c>
      <c r="O44" s="17">
        <f t="shared" si="1"/>
        <v>0.6875</v>
      </c>
      <c r="P44" s="17">
        <f t="shared" si="2"/>
        <v>0.71962616822429903</v>
      </c>
    </row>
    <row r="45" spans="1:16">
      <c r="A45" s="7">
        <v>527</v>
      </c>
      <c r="B45" s="6" t="s">
        <v>25</v>
      </c>
      <c r="C45" s="16">
        <f t="shared" si="6"/>
        <v>164</v>
      </c>
      <c r="D45" s="12">
        <v>151</v>
      </c>
      <c r="E45" s="12">
        <v>0</v>
      </c>
      <c r="F45" s="16">
        <v>315</v>
      </c>
      <c r="G45" s="12"/>
      <c r="H45" s="16">
        <f t="shared" si="7"/>
        <v>115</v>
      </c>
      <c r="I45" s="12">
        <v>110</v>
      </c>
      <c r="J45" s="12">
        <v>0</v>
      </c>
      <c r="K45" s="16">
        <v>225</v>
      </c>
      <c r="L45" s="12"/>
      <c r="M45" s="17">
        <f t="shared" si="5"/>
        <v>0.70121951219512191</v>
      </c>
      <c r="N45" s="17">
        <f t="shared" si="0"/>
        <v>0.72847682119205293</v>
      </c>
      <c r="O45" s="17" t="str">
        <f t="shared" si="1"/>
        <v>--</v>
      </c>
      <c r="P45" s="17">
        <f t="shared" si="2"/>
        <v>0.7142857142857143</v>
      </c>
    </row>
    <row r="46" spans="1:16">
      <c r="A46" s="7">
        <v>535</v>
      </c>
      <c r="B46" s="6" t="s">
        <v>32</v>
      </c>
      <c r="C46" s="16">
        <f t="shared" si="6"/>
        <v>586</v>
      </c>
      <c r="D46" s="12">
        <v>137</v>
      </c>
      <c r="E46" s="12">
        <v>113</v>
      </c>
      <c r="F46" s="16">
        <v>836</v>
      </c>
      <c r="G46" s="12"/>
      <c r="H46" s="16">
        <f t="shared" si="7"/>
        <v>428</v>
      </c>
      <c r="I46" s="12">
        <v>90</v>
      </c>
      <c r="J46" s="12">
        <v>84</v>
      </c>
      <c r="K46" s="16">
        <v>602</v>
      </c>
      <c r="L46" s="12"/>
      <c r="M46" s="17">
        <f t="shared" si="5"/>
        <v>0.7303754266211604</v>
      </c>
      <c r="N46" s="17">
        <f t="shared" si="0"/>
        <v>0.65693430656934304</v>
      </c>
      <c r="O46" s="17">
        <f t="shared" si="1"/>
        <v>0.74336283185840712</v>
      </c>
      <c r="P46" s="17">
        <f t="shared" si="2"/>
        <v>0.72009569377990434</v>
      </c>
    </row>
    <row r="47" spans="1:16">
      <c r="A47" s="7">
        <v>505</v>
      </c>
      <c r="B47" s="6" t="s">
        <v>4</v>
      </c>
      <c r="C47" s="16">
        <f t="shared" si="6"/>
        <v>328</v>
      </c>
      <c r="D47" s="12">
        <v>180</v>
      </c>
      <c r="E47" s="12">
        <v>9</v>
      </c>
      <c r="F47" s="16">
        <v>517</v>
      </c>
      <c r="G47" s="12"/>
      <c r="H47" s="16">
        <f t="shared" si="7"/>
        <v>253</v>
      </c>
      <c r="I47" s="12">
        <v>147</v>
      </c>
      <c r="J47" s="12">
        <v>7</v>
      </c>
      <c r="K47" s="16">
        <v>407</v>
      </c>
      <c r="L47" s="12"/>
      <c r="M47" s="17">
        <f t="shared" si="5"/>
        <v>0.77134146341463417</v>
      </c>
      <c r="N47" s="17">
        <f t="shared" si="0"/>
        <v>0.81666666666666665</v>
      </c>
      <c r="O47" s="17">
        <f t="shared" si="1"/>
        <v>0.77777777777777779</v>
      </c>
      <c r="P47" s="17">
        <f t="shared" si="2"/>
        <v>0.78723404255319152</v>
      </c>
    </row>
    <row r="48" spans="1:16">
      <c r="A48" s="7">
        <v>515</v>
      </c>
      <c r="B48" s="6" t="s">
        <v>13</v>
      </c>
      <c r="C48" s="16">
        <f t="shared" si="6"/>
        <v>315</v>
      </c>
      <c r="D48" s="12">
        <v>169</v>
      </c>
      <c r="E48" s="12">
        <v>41</v>
      </c>
      <c r="F48" s="16">
        <v>525</v>
      </c>
      <c r="G48" s="12"/>
      <c r="H48" s="16">
        <f t="shared" si="7"/>
        <v>218</v>
      </c>
      <c r="I48" s="12">
        <v>106</v>
      </c>
      <c r="J48" s="12">
        <v>26</v>
      </c>
      <c r="K48" s="16">
        <v>350</v>
      </c>
      <c r="L48" s="12"/>
      <c r="M48" s="17">
        <f t="shared" si="5"/>
        <v>0.69206349206349205</v>
      </c>
      <c r="N48" s="17">
        <f t="shared" si="0"/>
        <v>0.62721893491124259</v>
      </c>
      <c r="O48" s="17">
        <f t="shared" si="1"/>
        <v>0.63414634146341464</v>
      </c>
      <c r="P48" s="17">
        <f t="shared" si="2"/>
        <v>0.66666666666666663</v>
      </c>
    </row>
    <row r="49" spans="1:16">
      <c r="A49" s="7">
        <v>521</v>
      </c>
      <c r="B49" s="6" t="s">
        <v>19</v>
      </c>
      <c r="C49" s="16">
        <f t="shared" si="6"/>
        <v>482</v>
      </c>
      <c r="D49" s="12">
        <v>32</v>
      </c>
      <c r="E49" s="12">
        <v>0</v>
      </c>
      <c r="F49" s="16">
        <v>514</v>
      </c>
      <c r="G49" s="12"/>
      <c r="H49" s="16">
        <f t="shared" si="7"/>
        <v>275</v>
      </c>
      <c r="I49" s="12">
        <v>20</v>
      </c>
      <c r="J49" s="12">
        <v>0</v>
      </c>
      <c r="K49" s="16">
        <v>295</v>
      </c>
      <c r="L49" s="12"/>
      <c r="M49" s="17">
        <f t="shared" si="5"/>
        <v>0.5705394190871369</v>
      </c>
      <c r="N49" s="17">
        <f t="shared" si="0"/>
        <v>0.625</v>
      </c>
      <c r="O49" s="17" t="str">
        <f t="shared" si="1"/>
        <v>--</v>
      </c>
      <c r="P49" s="17">
        <f t="shared" si="2"/>
        <v>0.57392996108949412</v>
      </c>
    </row>
    <row r="50" spans="1:16">
      <c r="A50" s="7">
        <v>537</v>
      </c>
      <c r="B50" s="6" t="s">
        <v>34</v>
      </c>
      <c r="C50" s="16">
        <f t="shared" si="6"/>
        <v>106</v>
      </c>
      <c r="D50" s="12">
        <v>82</v>
      </c>
      <c r="E50" s="12">
        <v>224</v>
      </c>
      <c r="F50" s="16">
        <v>412</v>
      </c>
      <c r="G50" s="12"/>
      <c r="H50" s="16">
        <f t="shared" si="7"/>
        <v>29</v>
      </c>
      <c r="I50" s="12">
        <v>58</v>
      </c>
      <c r="J50" s="12">
        <v>71</v>
      </c>
      <c r="K50" s="16">
        <v>158</v>
      </c>
      <c r="L50" s="12"/>
      <c r="M50" s="17">
        <f t="shared" si="5"/>
        <v>0.27358490566037735</v>
      </c>
      <c r="N50" s="17">
        <f t="shared" si="0"/>
        <v>0.70731707317073167</v>
      </c>
      <c r="O50" s="17">
        <f t="shared" si="1"/>
        <v>0.3169642857142857</v>
      </c>
      <c r="P50" s="17">
        <f t="shared" si="2"/>
        <v>0.38349514563106796</v>
      </c>
    </row>
    <row r="51" spans="1:16">
      <c r="A51" s="7">
        <v>511</v>
      </c>
      <c r="B51" s="6" t="s">
        <v>9</v>
      </c>
      <c r="C51" s="16">
        <f t="shared" si="6"/>
        <v>497</v>
      </c>
      <c r="D51" s="12">
        <v>216</v>
      </c>
      <c r="E51" s="12">
        <v>147</v>
      </c>
      <c r="F51" s="16">
        <v>860</v>
      </c>
      <c r="G51" s="12"/>
      <c r="H51" s="16">
        <f t="shared" si="7"/>
        <v>398</v>
      </c>
      <c r="I51" s="12">
        <v>163</v>
      </c>
      <c r="J51" s="12">
        <v>114</v>
      </c>
      <c r="K51" s="16">
        <v>675</v>
      </c>
      <c r="L51" s="12"/>
      <c r="M51" s="17">
        <f t="shared" si="5"/>
        <v>0.80080482897384309</v>
      </c>
      <c r="N51" s="17">
        <f t="shared" si="0"/>
        <v>0.75462962962962965</v>
      </c>
      <c r="O51" s="17">
        <f t="shared" si="1"/>
        <v>0.77551020408163263</v>
      </c>
      <c r="P51" s="17">
        <f t="shared" si="2"/>
        <v>0.78488372093023251</v>
      </c>
    </row>
    <row r="52" spans="1:16">
      <c r="A52" s="7">
        <v>518</v>
      </c>
      <c r="B52" s="6" t="s">
        <v>16</v>
      </c>
      <c r="C52" s="16">
        <f t="shared" si="6"/>
        <v>145</v>
      </c>
      <c r="D52" s="12">
        <v>89</v>
      </c>
      <c r="E52" s="12">
        <v>25</v>
      </c>
      <c r="F52" s="16">
        <v>259</v>
      </c>
      <c r="G52" s="12"/>
      <c r="H52" s="16">
        <f t="shared" si="7"/>
        <v>105</v>
      </c>
      <c r="I52" s="12">
        <v>65</v>
      </c>
      <c r="J52" s="12">
        <v>21</v>
      </c>
      <c r="K52" s="16">
        <v>191</v>
      </c>
      <c r="L52" s="12"/>
      <c r="M52" s="17">
        <f t="shared" si="5"/>
        <v>0.72413793103448276</v>
      </c>
      <c r="N52" s="17">
        <f t="shared" si="0"/>
        <v>0.7303370786516854</v>
      </c>
      <c r="O52" s="17">
        <f t="shared" si="1"/>
        <v>0.84</v>
      </c>
      <c r="P52" s="17">
        <f t="shared" si="2"/>
        <v>0.73745173745173742</v>
      </c>
    </row>
    <row r="53" spans="1:16">
      <c r="A53" s="7">
        <v>506</v>
      </c>
      <c r="B53" s="6" t="s">
        <v>5</v>
      </c>
      <c r="C53" s="16">
        <f t="shared" si="6"/>
        <v>419</v>
      </c>
      <c r="D53" s="12">
        <v>185</v>
      </c>
      <c r="E53" s="12">
        <v>33</v>
      </c>
      <c r="F53" s="16">
        <v>637</v>
      </c>
      <c r="G53" s="12"/>
      <c r="H53" s="16">
        <f t="shared" si="7"/>
        <v>290</v>
      </c>
      <c r="I53" s="12">
        <v>127</v>
      </c>
      <c r="J53" s="12">
        <v>21</v>
      </c>
      <c r="K53" s="16">
        <v>438</v>
      </c>
      <c r="L53" s="12"/>
      <c r="M53" s="17">
        <f t="shared" si="5"/>
        <v>0.69212410501193322</v>
      </c>
      <c r="N53" s="17">
        <f t="shared" si="0"/>
        <v>0.68648648648648647</v>
      </c>
      <c r="O53" s="17">
        <f t="shared" si="1"/>
        <v>0.63636363636363635</v>
      </c>
      <c r="P53" s="17">
        <f t="shared" si="2"/>
        <v>0.68759811616954469</v>
      </c>
    </row>
    <row r="54" spans="1:16">
      <c r="A54" s="7">
        <v>531</v>
      </c>
      <c r="B54" s="6" t="s">
        <v>28</v>
      </c>
      <c r="C54" s="16">
        <f t="shared" si="6"/>
        <v>318</v>
      </c>
      <c r="D54" s="12">
        <v>35</v>
      </c>
      <c r="E54" s="12">
        <v>37</v>
      </c>
      <c r="F54" s="16">
        <v>390</v>
      </c>
      <c r="G54" s="12"/>
      <c r="H54" s="16">
        <f t="shared" si="7"/>
        <v>178</v>
      </c>
      <c r="I54" s="12">
        <v>16</v>
      </c>
      <c r="J54" s="12">
        <v>30</v>
      </c>
      <c r="K54" s="16">
        <v>224</v>
      </c>
      <c r="L54" s="12"/>
      <c r="M54" s="17">
        <f t="shared" si="5"/>
        <v>0.55974842767295596</v>
      </c>
      <c r="N54" s="17">
        <f t="shared" si="0"/>
        <v>0.45714285714285713</v>
      </c>
      <c r="O54" s="17">
        <f t="shared" si="1"/>
        <v>0.81081081081081086</v>
      </c>
      <c r="P54" s="17">
        <f t="shared" si="2"/>
        <v>0.57435897435897432</v>
      </c>
    </row>
    <row r="55" spans="1:16">
      <c r="A55" s="7">
        <v>510</v>
      </c>
      <c r="B55" s="6" t="s">
        <v>8</v>
      </c>
      <c r="C55" s="16">
        <f t="shared" si="6"/>
        <v>274</v>
      </c>
      <c r="D55" s="12">
        <v>431</v>
      </c>
      <c r="E55" s="12">
        <v>170</v>
      </c>
      <c r="F55" s="16">
        <v>875</v>
      </c>
      <c r="G55" s="12"/>
      <c r="H55" s="16">
        <f t="shared" si="7"/>
        <v>211</v>
      </c>
      <c r="I55" s="12">
        <v>255</v>
      </c>
      <c r="J55" s="12">
        <v>120</v>
      </c>
      <c r="K55" s="16">
        <v>586</v>
      </c>
      <c r="L55" s="12"/>
      <c r="M55" s="17">
        <f t="shared" si="5"/>
        <v>0.77007299270072993</v>
      </c>
      <c r="N55" s="17">
        <f t="shared" si="0"/>
        <v>0.59164733178654294</v>
      </c>
      <c r="O55" s="17">
        <f t="shared" si="1"/>
        <v>0.70588235294117652</v>
      </c>
      <c r="P55" s="17">
        <f t="shared" si="2"/>
        <v>0.66971428571428571</v>
      </c>
    </row>
    <row r="56" spans="1:16">
      <c r="A56" s="7">
        <v>533</v>
      </c>
      <c r="B56" s="6" t="s">
        <v>30</v>
      </c>
      <c r="C56" s="16">
        <f t="shared" si="6"/>
        <v>211</v>
      </c>
      <c r="D56" s="12">
        <v>73</v>
      </c>
      <c r="E56" s="12">
        <v>47</v>
      </c>
      <c r="F56" s="16">
        <v>331</v>
      </c>
      <c r="G56" s="12"/>
      <c r="H56" s="16">
        <f t="shared" si="7"/>
        <v>52</v>
      </c>
      <c r="I56" s="12">
        <v>45</v>
      </c>
      <c r="J56" s="12">
        <v>27</v>
      </c>
      <c r="K56" s="16">
        <v>124</v>
      </c>
      <c r="L56" s="12"/>
      <c r="M56" s="17">
        <f t="shared" si="5"/>
        <v>0.24644549763033174</v>
      </c>
      <c r="N56" s="17">
        <f t="shared" si="0"/>
        <v>0.61643835616438358</v>
      </c>
      <c r="O56" s="17">
        <f t="shared" si="1"/>
        <v>0.57446808510638303</v>
      </c>
      <c r="P56" s="17">
        <f t="shared" si="2"/>
        <v>0.37462235649546827</v>
      </c>
    </row>
    <row r="57" spans="1:16">
      <c r="A57" s="7">
        <v>522</v>
      </c>
      <c r="B57" s="6" t="s">
        <v>20</v>
      </c>
      <c r="C57" s="16">
        <f t="shared" si="6"/>
        <v>1249</v>
      </c>
      <c r="D57" s="12">
        <v>637</v>
      </c>
      <c r="E57" s="12">
        <v>256</v>
      </c>
      <c r="F57" s="16">
        <v>2142</v>
      </c>
      <c r="G57" s="12"/>
      <c r="H57" s="16">
        <f t="shared" si="7"/>
        <v>885</v>
      </c>
      <c r="I57" s="12">
        <v>352</v>
      </c>
      <c r="J57" s="12">
        <v>161</v>
      </c>
      <c r="K57" s="16">
        <v>1398</v>
      </c>
      <c r="L57" s="12"/>
      <c r="M57" s="17">
        <f t="shared" si="5"/>
        <v>0.70856685348278625</v>
      </c>
      <c r="N57" s="17">
        <f t="shared" si="0"/>
        <v>0.55259026687598112</v>
      </c>
      <c r="O57" s="17">
        <f t="shared" si="1"/>
        <v>0.62890625</v>
      </c>
      <c r="P57" s="17">
        <f t="shared" si="2"/>
        <v>0.65266106442577032</v>
      </c>
    </row>
    <row r="58" spans="1:16">
      <c r="A58" s="7">
        <v>534</v>
      </c>
      <c r="B58" s="6" t="s">
        <v>31</v>
      </c>
      <c r="C58" s="16">
        <f t="shared" si="6"/>
        <v>159</v>
      </c>
      <c r="D58" s="12">
        <v>29</v>
      </c>
      <c r="E58" s="12">
        <v>0</v>
      </c>
      <c r="F58" s="16">
        <v>188</v>
      </c>
      <c r="G58" s="12"/>
      <c r="H58" s="16">
        <f t="shared" si="7"/>
        <v>63</v>
      </c>
      <c r="I58" s="12">
        <v>24</v>
      </c>
      <c r="J58" s="12">
        <v>0</v>
      </c>
      <c r="K58" s="16">
        <v>87</v>
      </c>
      <c r="L58" s="12"/>
      <c r="M58" s="17">
        <f t="shared" si="5"/>
        <v>0.39622641509433965</v>
      </c>
      <c r="N58" s="17">
        <f t="shared" si="0"/>
        <v>0.82758620689655171</v>
      </c>
      <c r="O58" s="17" t="str">
        <f t="shared" si="1"/>
        <v>--</v>
      </c>
      <c r="P58" s="17">
        <f t="shared" si="2"/>
        <v>0.46276595744680848</v>
      </c>
    </row>
    <row r="59" spans="1:16">
      <c r="A59" s="7">
        <v>504</v>
      </c>
      <c r="B59" s="6" t="s">
        <v>3</v>
      </c>
      <c r="C59" s="16">
        <f t="shared" si="6"/>
        <v>564</v>
      </c>
      <c r="D59" s="12">
        <v>158</v>
      </c>
      <c r="E59" s="12">
        <v>34</v>
      </c>
      <c r="F59" s="16">
        <v>756</v>
      </c>
      <c r="G59" s="12"/>
      <c r="H59" s="16">
        <f t="shared" si="7"/>
        <v>429</v>
      </c>
      <c r="I59" s="12">
        <v>118</v>
      </c>
      <c r="J59" s="12">
        <v>26</v>
      </c>
      <c r="K59" s="16">
        <v>573</v>
      </c>
      <c r="L59" s="12"/>
      <c r="M59" s="17">
        <f t="shared" si="5"/>
        <v>0.76063829787234039</v>
      </c>
      <c r="N59" s="17">
        <f t="shared" si="0"/>
        <v>0.74683544303797467</v>
      </c>
      <c r="O59" s="17">
        <f t="shared" si="1"/>
        <v>0.76470588235294112</v>
      </c>
      <c r="P59" s="17">
        <f t="shared" si="2"/>
        <v>0.75793650793650791</v>
      </c>
    </row>
    <row r="60" spans="1:16">
      <c r="A60" s="7">
        <v>516</v>
      </c>
      <c r="B60" s="6" t="s">
        <v>14</v>
      </c>
      <c r="C60" s="16">
        <f t="shared" si="6"/>
        <v>708</v>
      </c>
      <c r="D60" s="12">
        <v>129</v>
      </c>
      <c r="E60" s="12">
        <v>77</v>
      </c>
      <c r="F60" s="16">
        <v>914</v>
      </c>
      <c r="G60" s="12"/>
      <c r="H60" s="16">
        <f t="shared" si="7"/>
        <v>533</v>
      </c>
      <c r="I60" s="12">
        <v>93</v>
      </c>
      <c r="J60" s="12">
        <v>66</v>
      </c>
      <c r="K60" s="16">
        <v>692</v>
      </c>
      <c r="L60" s="12"/>
      <c r="M60" s="17">
        <f t="shared" si="5"/>
        <v>0.75282485875706218</v>
      </c>
      <c r="N60" s="17">
        <f t="shared" si="0"/>
        <v>0.72093023255813948</v>
      </c>
      <c r="O60" s="17">
        <f t="shared" si="1"/>
        <v>0.8571428571428571</v>
      </c>
      <c r="P60" s="17">
        <f t="shared" si="2"/>
        <v>0.75711159737417943</v>
      </c>
    </row>
    <row r="61" spans="1:16" s="9" customFormat="1">
      <c r="A61" s="7">
        <v>539</v>
      </c>
      <c r="B61" s="6" t="s">
        <v>35</v>
      </c>
      <c r="C61" s="21">
        <f t="shared" si="6"/>
        <v>180</v>
      </c>
      <c r="D61" s="20">
        <v>140</v>
      </c>
      <c r="E61" s="20">
        <v>8</v>
      </c>
      <c r="F61" s="21">
        <v>328</v>
      </c>
      <c r="G61" s="20"/>
      <c r="H61" s="21">
        <f t="shared" si="7"/>
        <v>136</v>
      </c>
      <c r="I61" s="20">
        <v>115</v>
      </c>
      <c r="J61" s="20">
        <v>7</v>
      </c>
      <c r="K61" s="21">
        <v>258</v>
      </c>
      <c r="L61" s="20"/>
      <c r="M61" s="18">
        <f t="shared" si="5"/>
        <v>0.75555555555555554</v>
      </c>
      <c r="N61" s="18">
        <f t="shared" si="0"/>
        <v>0.8214285714285714</v>
      </c>
      <c r="O61" s="18">
        <f t="shared" si="1"/>
        <v>0.875</v>
      </c>
      <c r="P61" s="18">
        <f t="shared" si="2"/>
        <v>0.78658536585365857</v>
      </c>
    </row>
    <row r="62" spans="1:16" s="9" customFormat="1">
      <c r="A62" s="7"/>
      <c r="B62" s="6"/>
      <c r="C62" s="16"/>
      <c r="D62" s="20"/>
      <c r="E62" s="20"/>
      <c r="F62" s="16"/>
      <c r="G62" s="20"/>
      <c r="H62" s="16"/>
      <c r="I62" s="20"/>
      <c r="J62" s="20"/>
      <c r="K62" s="16"/>
      <c r="L62" s="20"/>
      <c r="M62" s="17"/>
      <c r="N62" s="17"/>
      <c r="O62" s="17"/>
      <c r="P62" s="17"/>
    </row>
    <row r="63" spans="1:16">
      <c r="A63" s="6" t="s">
        <v>45</v>
      </c>
      <c r="B63" s="6" t="s">
        <v>66</v>
      </c>
      <c r="C63" s="16">
        <f>F63-E63-D63</f>
        <v>22004</v>
      </c>
      <c r="D63" s="16">
        <v>8397</v>
      </c>
      <c r="E63" s="16">
        <v>3746</v>
      </c>
      <c r="F63" s="16">
        <v>34147</v>
      </c>
      <c r="G63" s="12"/>
      <c r="H63" s="16">
        <f>K63-J63-I63</f>
        <v>14624</v>
      </c>
      <c r="I63" s="16">
        <v>5506</v>
      </c>
      <c r="J63" s="16">
        <v>2341</v>
      </c>
      <c r="K63" s="16">
        <v>22471</v>
      </c>
      <c r="L63" s="12"/>
      <c r="M63" s="17">
        <f t="shared" si="5"/>
        <v>0.66460643519360119</v>
      </c>
      <c r="N63" s="17">
        <f t="shared" si="0"/>
        <v>0.65571037275217336</v>
      </c>
      <c r="O63" s="17">
        <f t="shared" si="1"/>
        <v>0.62493326214628941</v>
      </c>
      <c r="P63" s="17">
        <f t="shared" si="2"/>
        <v>0.65806659442996451</v>
      </c>
    </row>
    <row r="64" spans="1:16">
      <c r="A64" s="6"/>
      <c r="B64" s="6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</row>
    <row r="65" spans="1:3">
      <c r="A65" s="13" t="s">
        <v>67</v>
      </c>
      <c r="B65" s="6"/>
      <c r="C65" s="13"/>
    </row>
    <row r="66" spans="1:3">
      <c r="A66" s="6" t="s">
        <v>68</v>
      </c>
      <c r="B66" s="6"/>
    </row>
    <row r="67" spans="1:3">
      <c r="A67" s="6" t="s">
        <v>69</v>
      </c>
      <c r="B67" s="6"/>
    </row>
    <row r="68" spans="1:3">
      <c r="A68" s="8"/>
      <c r="B68" s="8"/>
    </row>
    <row r="69" spans="1:3">
      <c r="A69" s="8"/>
      <c r="B69" s="8"/>
    </row>
    <row r="70" spans="1:3">
      <c r="A70" s="8"/>
      <c r="B70" s="8"/>
    </row>
  </sheetData>
  <printOptions horizontalCentered="1"/>
  <pageMargins left="0.45" right="0.45" top="1" bottom="0.75" header="0.3" footer="0.3"/>
  <pageSetup scale="79" fitToWidth="2" orientation="portrait" horizontalDpi="1200" verticalDpi="1200" r:id="rId1"/>
  <headerFooter>
    <oddHeader>&amp;CIllinois Community College Board
4P1:  Number of CTE Concentrators Who Completed a Program and Were Working – Placed or Retained in Employment – 
or Placed in Military Service in the Second Post Program Quarter
Disadvantaged
Program Year:  2010</oddHeader>
    <oddFooter>&amp;L  SOURCE OF DATA:      ICCB Annual Enrollment and Completion (A1),Illinois Department of Employment Security Unemployment Insurance Wage Records (UI) and the University of Baltimore's Federal Employment Data Exchange System (FEDES)</oddFooter>
  </headerFooter>
  <colBreaks count="1" manualBreakCount="1">
    <brk id="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4P1 Disadv  2010</vt:lpstr>
      <vt:lpstr>'4P1 Disadv  2010'!Print_Area</vt:lpstr>
      <vt:lpstr>'4P1 Disadv  2010'!Print_Titles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mdufour</cp:lastModifiedBy>
  <cp:lastPrinted>2011-12-13T17:57:06Z</cp:lastPrinted>
  <dcterms:created xsi:type="dcterms:W3CDTF">2010-03-09T15:36:48Z</dcterms:created>
  <dcterms:modified xsi:type="dcterms:W3CDTF">2011-12-13T18:02:03Z</dcterms:modified>
</cp:coreProperties>
</file>